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janeiro2012" sheetId="1" r:id="rId1"/>
    <sheet name="fevereiro2012" sheetId="2" r:id="rId2"/>
    <sheet name="março2012" sheetId="3" r:id="rId3"/>
    <sheet name="abril2012" sheetId="4" r:id="rId4"/>
    <sheet name="maio2012" sheetId="5" r:id="rId5"/>
    <sheet name="junho2012" sheetId="6" r:id="rId6"/>
  </sheets>
  <definedNames/>
  <calcPr fullCalcOnLoad="1"/>
</workbook>
</file>

<file path=xl/sharedStrings.xml><?xml version="1.0" encoding="utf-8"?>
<sst xmlns="http://schemas.openxmlformats.org/spreadsheetml/2006/main" count="126" uniqueCount="26">
  <si>
    <t xml:space="preserve">Conselho de Arquitetura e Urbanismo de Roraima - CAU/RR
</t>
  </si>
  <si>
    <t>Mês: 01</t>
  </si>
  <si>
    <t>Nome
Cargo</t>
  </si>
  <si>
    <t>Remuneração</t>
  </si>
  <si>
    <t>Auxílios e Benefícios</t>
  </si>
  <si>
    <t>Gratificação</t>
  </si>
  <si>
    <t>Total de Rendimentos</t>
  </si>
  <si>
    <t>IR</t>
  </si>
  <si>
    <t>INSS</t>
  </si>
  <si>
    <t>Outros Descontos</t>
  </si>
  <si>
    <t>Total Líquido</t>
  </si>
  <si>
    <r>
      <rPr>
        <b/>
        <sz val="9"/>
        <color indexed="8"/>
        <rFont val="Calibri"/>
        <family val="2"/>
      </rPr>
      <t>Adalberto Bezerra de Menezes Júnior</t>
    </r>
    <r>
      <rPr>
        <sz val="9"/>
        <color indexed="8"/>
        <rFont val="Calibri"/>
        <family val="2"/>
      </rPr>
      <t xml:space="preserve">
Gerente Técnico</t>
    </r>
  </si>
  <si>
    <r>
      <rPr>
        <b/>
        <sz val="9"/>
        <color indexed="8"/>
        <rFont val="Calibri"/>
        <family val="2"/>
      </rPr>
      <t>Ananda Cristiny de Souza Teles</t>
    </r>
    <r>
      <rPr>
        <sz val="9"/>
        <color indexed="8"/>
        <rFont val="Calibri"/>
        <family val="2"/>
      </rPr>
      <t xml:space="preserve">
Agente de Fiscalização</t>
    </r>
  </si>
  <si>
    <r>
      <rPr>
        <b/>
        <sz val="9"/>
        <color indexed="8"/>
        <rFont val="Calibri"/>
        <family val="2"/>
      </rPr>
      <t>Antonio Thiago Gomes Rocha</t>
    </r>
    <r>
      <rPr>
        <sz val="9"/>
        <color indexed="8"/>
        <rFont val="Calibri"/>
        <family val="2"/>
      </rPr>
      <t xml:space="preserve">
Contador</t>
    </r>
  </si>
  <si>
    <r>
      <rPr>
        <b/>
        <sz val="9"/>
        <color indexed="8"/>
        <rFont val="Calibri"/>
        <family val="2"/>
      </rPr>
      <t>Lívia Dourado de Souza</t>
    </r>
    <r>
      <rPr>
        <sz val="9"/>
        <color indexed="8"/>
        <rFont val="Calibri"/>
        <family val="2"/>
      </rPr>
      <t xml:space="preserve">
Analista de Fiscalização</t>
    </r>
  </si>
  <si>
    <r>
      <rPr>
        <b/>
        <sz val="9"/>
        <color indexed="8"/>
        <rFont val="Calibri"/>
        <family val="2"/>
      </rPr>
      <t>Marcia Kelbia da Silva alves Bezerra</t>
    </r>
    <r>
      <rPr>
        <sz val="9"/>
        <color indexed="8"/>
        <rFont val="Calibri"/>
        <family val="2"/>
      </rPr>
      <t xml:space="preserve">
Secretária Geral</t>
    </r>
  </si>
  <si>
    <r>
      <rPr>
        <b/>
        <sz val="9"/>
        <color indexed="8"/>
        <rFont val="Calibri"/>
        <family val="2"/>
      </rPr>
      <t>Paula Fernanda Balbinot</t>
    </r>
    <r>
      <rPr>
        <sz val="9"/>
        <color indexed="8"/>
        <rFont val="Calibri"/>
        <family val="2"/>
      </rPr>
      <t xml:space="preserve">
Assessora das Comissões e Processos</t>
    </r>
  </si>
  <si>
    <r>
      <rPr>
        <b/>
        <sz val="9"/>
        <color indexed="8"/>
        <rFont val="Calibri"/>
        <family val="2"/>
      </rPr>
      <t>Rusyvelt Oliveira da Silva</t>
    </r>
    <r>
      <rPr>
        <sz val="9"/>
        <color indexed="8"/>
        <rFont val="Calibri"/>
        <family val="2"/>
      </rPr>
      <t xml:space="preserve">
Assessor de Fiscalização</t>
    </r>
  </si>
  <si>
    <r>
      <rPr>
        <b/>
        <sz val="9"/>
        <color indexed="8"/>
        <rFont val="Calibri"/>
        <family val="2"/>
      </rPr>
      <t>Krysnna Maria Filgueira Lago</t>
    </r>
    <r>
      <rPr>
        <sz val="9"/>
        <color indexed="8"/>
        <rFont val="Calibri"/>
        <family val="2"/>
      </rPr>
      <t xml:space="preserve">
Prestação de Serviços Administrativos</t>
    </r>
  </si>
  <si>
    <t>Nº Nota Fiscal de Serviços</t>
  </si>
  <si>
    <t>Ano: 2012</t>
  </si>
  <si>
    <t>Mês: 02</t>
  </si>
  <si>
    <t>Mês: 06</t>
  </si>
  <si>
    <t>Mês: 05</t>
  </si>
  <si>
    <t>Mês: 04</t>
  </si>
  <si>
    <t>Mês: 03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</si>
</sst>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dd\,\ d&quot; de &quot;mmmm&quot; de &quot;yyyy"/>
    <numFmt numFmtId="165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7" fillId="33" borderId="0" xfId="0" applyFont="1" applyFill="1" applyAlignment="1">
      <alignment/>
    </xf>
    <xf numFmtId="0" fontId="38" fillId="33" borderId="10" xfId="0" applyFont="1" applyFill="1" applyBorder="1" applyAlignment="1">
      <alignment horizontal="left" vertical="center" wrapText="1"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44" fontId="39" fillId="33" borderId="11" xfId="45" applyFont="1" applyFill="1" applyBorder="1" applyAlignment="1">
      <alignment horizontal="right"/>
    </xf>
    <xf numFmtId="44" fontId="38" fillId="33" borderId="11" xfId="45" applyFont="1" applyFill="1" applyBorder="1" applyAlignment="1">
      <alignment horizontal="right"/>
    </xf>
    <xf numFmtId="0" fontId="2" fillId="33" borderId="12" xfId="0" applyFont="1" applyFill="1" applyBorder="1" applyAlignment="1">
      <alignment vertical="center" wrapText="1"/>
    </xf>
    <xf numFmtId="0" fontId="39" fillId="33" borderId="12" xfId="0" applyFont="1" applyFill="1" applyBorder="1" applyAlignment="1">
      <alignment vertical="center" wrapText="1"/>
    </xf>
    <xf numFmtId="1" fontId="39" fillId="33" borderId="11" xfId="45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114300</xdr:rowOff>
    </xdr:from>
    <xdr:to>
      <xdr:col>3</xdr:col>
      <xdr:colOff>904875</xdr:colOff>
      <xdr:row>0</xdr:row>
      <xdr:rowOff>1028700</xdr:rowOff>
    </xdr:to>
    <xdr:pic>
      <xdr:nvPicPr>
        <xdr:cNvPr id="1" name="Imagem 1" descr="Marc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114300"/>
          <a:ext cx="8572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361950</xdr:colOff>
      <xdr:row>0</xdr:row>
      <xdr:rowOff>95250</xdr:rowOff>
    </xdr:from>
    <xdr:to>
      <xdr:col>3</xdr:col>
      <xdr:colOff>485775</xdr:colOff>
      <xdr:row>0</xdr:row>
      <xdr:rowOff>1009650</xdr:rowOff>
    </xdr:to>
    <xdr:pic>
      <xdr:nvPicPr>
        <xdr:cNvPr id="1" name="Imagem 1" descr="Marc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95250"/>
          <a:ext cx="828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95250</xdr:rowOff>
    </xdr:from>
    <xdr:to>
      <xdr:col>3</xdr:col>
      <xdr:colOff>342900</xdr:colOff>
      <xdr:row>0</xdr:row>
      <xdr:rowOff>1009650</xdr:rowOff>
    </xdr:to>
    <xdr:pic>
      <xdr:nvPicPr>
        <xdr:cNvPr id="1" name="Imagem 1" descr="Marc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95250"/>
          <a:ext cx="828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314325</xdr:colOff>
      <xdr:row>0</xdr:row>
      <xdr:rowOff>133350</xdr:rowOff>
    </xdr:from>
    <xdr:to>
      <xdr:col>3</xdr:col>
      <xdr:colOff>438150</xdr:colOff>
      <xdr:row>0</xdr:row>
      <xdr:rowOff>1047750</xdr:rowOff>
    </xdr:to>
    <xdr:pic>
      <xdr:nvPicPr>
        <xdr:cNvPr id="1" name="Imagem 1" descr="Marc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133350"/>
          <a:ext cx="828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123825</xdr:rowOff>
    </xdr:from>
    <xdr:to>
      <xdr:col>3</xdr:col>
      <xdr:colOff>409575</xdr:colOff>
      <xdr:row>0</xdr:row>
      <xdr:rowOff>1038225</xdr:rowOff>
    </xdr:to>
    <xdr:pic>
      <xdr:nvPicPr>
        <xdr:cNvPr id="1" name="Imagem 1" descr="Marc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123825"/>
          <a:ext cx="828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</xdr:colOff>
      <xdr:row>0</xdr:row>
      <xdr:rowOff>133350</xdr:rowOff>
    </xdr:from>
    <xdr:to>
      <xdr:col>3</xdr:col>
      <xdr:colOff>904875</xdr:colOff>
      <xdr:row>0</xdr:row>
      <xdr:rowOff>1047750</xdr:rowOff>
    </xdr:to>
    <xdr:pic>
      <xdr:nvPicPr>
        <xdr:cNvPr id="1" name="Imagem 1" descr="Marc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133350"/>
          <a:ext cx="838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3"/>
  <sheetViews>
    <sheetView tabSelected="1" view="pageLayout" zoomScale="110" zoomScalePageLayoutView="110" workbookViewId="0" topLeftCell="A1">
      <selection activeCell="A17" sqref="A17"/>
    </sheetView>
  </sheetViews>
  <sheetFormatPr defaultColWidth="9.140625" defaultRowHeight="15"/>
  <cols>
    <col min="1" max="1" width="16.8515625" style="1" customWidth="1"/>
    <col min="2" max="2" width="29.28125" style="1" customWidth="1"/>
    <col min="3" max="3" width="10.57421875" style="1" bestFit="1" customWidth="1"/>
    <col min="4" max="4" width="13.57421875" style="1" bestFit="1" customWidth="1"/>
    <col min="5" max="5" width="9.7109375" style="1" hidden="1" customWidth="1"/>
    <col min="6" max="6" width="10.421875" style="1" hidden="1" customWidth="1"/>
    <col min="7" max="7" width="12.8515625" style="1" customWidth="1"/>
    <col min="8" max="8" width="10.57421875" style="1" hidden="1" customWidth="1"/>
    <col min="9" max="9" width="9.140625" style="1" hidden="1" customWidth="1"/>
    <col min="10" max="10" width="9.7109375" style="1" customWidth="1"/>
    <col min="11" max="11" width="11.421875" style="1" customWidth="1"/>
    <col min="12" max="16384" width="9.140625" style="1" customWidth="1"/>
  </cols>
  <sheetData>
    <row r="1" ht="89.25" customHeight="1"/>
    <row r="2" ht="21">
      <c r="B2" s="2" t="s">
        <v>0</v>
      </c>
    </row>
    <row r="3" spans="2:11" ht="15">
      <c r="B3" s="1" t="s">
        <v>1</v>
      </c>
      <c r="K3" s="1" t="s">
        <v>20</v>
      </c>
    </row>
    <row r="4" ht="15.75" thickBot="1"/>
    <row r="5" spans="2:11" ht="39" customHeight="1" thickBot="1" thickTop="1">
      <c r="B5" s="3" t="s">
        <v>2</v>
      </c>
      <c r="C5" s="4" t="s">
        <v>3</v>
      </c>
      <c r="D5" s="5" t="s">
        <v>19</v>
      </c>
      <c r="E5" s="5" t="s">
        <v>4</v>
      </c>
      <c r="F5" s="4" t="s">
        <v>5</v>
      </c>
      <c r="G5" s="5" t="s">
        <v>6</v>
      </c>
      <c r="H5" s="4" t="s">
        <v>7</v>
      </c>
      <c r="I5" s="4" t="s">
        <v>8</v>
      </c>
      <c r="J5" s="5" t="s">
        <v>9</v>
      </c>
      <c r="K5" s="5" t="s">
        <v>10</v>
      </c>
    </row>
    <row r="6" spans="2:11" ht="37.5" customHeight="1" hidden="1" thickBot="1" thickTop="1">
      <c r="B6" s="12" t="s">
        <v>11</v>
      </c>
      <c r="C6" s="6">
        <v>4068</v>
      </c>
      <c r="D6" s="6"/>
      <c r="E6" s="6">
        <v>460</v>
      </c>
      <c r="F6" s="6"/>
      <c r="G6" s="6">
        <f aca="true" t="shared" si="0" ref="G6:G13">SUM(C6:F6)</f>
        <v>4528</v>
      </c>
      <c r="H6" s="6">
        <v>237.62</v>
      </c>
      <c r="I6" s="6">
        <v>447.48</v>
      </c>
      <c r="J6" s="6"/>
      <c r="K6" s="7">
        <f aca="true" t="shared" si="1" ref="K6:K13">(G6-H6-I6-J6)</f>
        <v>3842.9</v>
      </c>
    </row>
    <row r="7" spans="2:11" ht="37.5" customHeight="1" thickBot="1" thickTop="1">
      <c r="B7" s="11" t="s">
        <v>18</v>
      </c>
      <c r="C7" s="6">
        <v>1000</v>
      </c>
      <c r="D7" s="10">
        <v>1339092</v>
      </c>
      <c r="E7" s="6">
        <v>460</v>
      </c>
      <c r="F7" s="6"/>
      <c r="G7" s="6">
        <f>C7</f>
        <v>1000</v>
      </c>
      <c r="H7" s="6">
        <v>38.57</v>
      </c>
      <c r="I7" s="6">
        <v>275</v>
      </c>
      <c r="J7" s="6"/>
      <c r="K7" s="7">
        <f>G7</f>
        <v>1000</v>
      </c>
    </row>
    <row r="8" spans="2:11" ht="32.25" customHeight="1" hidden="1" thickBot="1" thickTop="1">
      <c r="B8" s="11" t="s">
        <v>12</v>
      </c>
      <c r="C8" s="6">
        <v>4344</v>
      </c>
      <c r="D8" s="6"/>
      <c r="E8" s="6">
        <v>460</v>
      </c>
      <c r="F8" s="6"/>
      <c r="G8" s="6">
        <f t="shared" si="0"/>
        <v>4804</v>
      </c>
      <c r="H8" s="6">
        <v>266.93</v>
      </c>
      <c r="I8" s="6">
        <v>477.84</v>
      </c>
      <c r="J8" s="6"/>
      <c r="K8" s="7">
        <f t="shared" si="1"/>
        <v>4059.2299999999996</v>
      </c>
    </row>
    <row r="9" spans="2:11" ht="33" customHeight="1" hidden="1" thickBot="1" thickTop="1">
      <c r="B9" s="9" t="s">
        <v>13</v>
      </c>
      <c r="C9" s="6">
        <v>1744.2</v>
      </c>
      <c r="D9" s="6"/>
      <c r="E9" s="6">
        <v>460</v>
      </c>
      <c r="F9" s="6">
        <v>3205.79</v>
      </c>
      <c r="G9" s="6">
        <f t="shared" si="0"/>
        <v>5409.99</v>
      </c>
      <c r="H9" s="6">
        <v>269.79</v>
      </c>
      <c r="I9" s="6">
        <v>544.49</v>
      </c>
      <c r="J9" s="6"/>
      <c r="K9" s="7">
        <f t="shared" si="1"/>
        <v>4595.71</v>
      </c>
    </row>
    <row r="10" spans="2:11" ht="30.75" customHeight="1" hidden="1" thickBot="1" thickTop="1">
      <c r="B10" s="9" t="s">
        <v>14</v>
      </c>
      <c r="C10" s="6">
        <v>5280</v>
      </c>
      <c r="D10" s="6"/>
      <c r="E10" s="6">
        <v>460</v>
      </c>
      <c r="F10" s="6"/>
      <c r="G10" s="6">
        <f t="shared" si="0"/>
        <v>5740</v>
      </c>
      <c r="H10" s="6">
        <v>425.65</v>
      </c>
      <c r="I10" s="6">
        <v>570.88</v>
      </c>
      <c r="J10" s="6"/>
      <c r="K10" s="7">
        <f t="shared" si="1"/>
        <v>4743.47</v>
      </c>
    </row>
    <row r="11" spans="2:11" ht="30" customHeight="1" hidden="1" thickBot="1" thickTop="1">
      <c r="B11" s="8" t="s">
        <v>15</v>
      </c>
      <c r="C11" s="6">
        <v>1407.96</v>
      </c>
      <c r="D11" s="6"/>
      <c r="E11" s="6">
        <v>460</v>
      </c>
      <c r="F11" s="6"/>
      <c r="G11" s="6">
        <f t="shared" si="0"/>
        <v>1867.96</v>
      </c>
      <c r="H11" s="6"/>
      <c r="I11" s="6">
        <v>112.63</v>
      </c>
      <c r="J11" s="6"/>
      <c r="K11" s="7">
        <f t="shared" si="1"/>
        <v>1755.33</v>
      </c>
    </row>
    <row r="12" spans="2:11" ht="30" customHeight="1" hidden="1" thickBot="1" thickTop="1">
      <c r="B12" s="9" t="s">
        <v>16</v>
      </c>
      <c r="C12" s="6">
        <v>1320.2</v>
      </c>
      <c r="D12" s="6"/>
      <c r="E12" s="6">
        <v>460</v>
      </c>
      <c r="F12" s="6"/>
      <c r="G12" s="6">
        <f t="shared" si="0"/>
        <v>1780.2</v>
      </c>
      <c r="H12" s="6"/>
      <c r="I12" s="6">
        <v>105.61</v>
      </c>
      <c r="J12" s="6"/>
      <c r="K12" s="7">
        <f t="shared" si="1"/>
        <v>1674.5900000000001</v>
      </c>
    </row>
    <row r="13" spans="2:11" ht="31.5" customHeight="1" hidden="1" thickBot="1" thickTop="1">
      <c r="B13" s="9" t="s">
        <v>17</v>
      </c>
      <c r="C13" s="6">
        <v>1320.2</v>
      </c>
      <c r="D13" s="6"/>
      <c r="E13" s="6">
        <v>460</v>
      </c>
      <c r="F13" s="6"/>
      <c r="G13" s="6">
        <f t="shared" si="0"/>
        <v>1780.2</v>
      </c>
      <c r="H13" s="6"/>
      <c r="I13" s="6">
        <v>105.61</v>
      </c>
      <c r="J13" s="6"/>
      <c r="K13" s="7">
        <f t="shared" si="1"/>
        <v>1674.5900000000001</v>
      </c>
    </row>
    <row r="14" ht="15.75" thickTop="1"/>
  </sheetData>
  <sheetProtection/>
  <printOptions/>
  <pageMargins left="0.7" right="0.7" top="0.75" bottom="0.75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3"/>
  <sheetViews>
    <sheetView view="pageLayout" zoomScale="120" zoomScalePageLayoutView="120" workbookViewId="0" topLeftCell="A1">
      <selection activeCell="B16" sqref="B16"/>
    </sheetView>
  </sheetViews>
  <sheetFormatPr defaultColWidth="9.140625" defaultRowHeight="15"/>
  <cols>
    <col min="1" max="1" width="18.28125" style="1" customWidth="1"/>
    <col min="2" max="2" width="29.28125" style="1" customWidth="1"/>
    <col min="3" max="3" width="10.57421875" style="1" bestFit="1" customWidth="1"/>
    <col min="4" max="4" width="13.57421875" style="1" bestFit="1" customWidth="1"/>
    <col min="5" max="5" width="9.7109375" style="1" hidden="1" customWidth="1"/>
    <col min="6" max="6" width="10.421875" style="1" hidden="1" customWidth="1"/>
    <col min="7" max="7" width="12.8515625" style="1" customWidth="1"/>
    <col min="8" max="8" width="10.57421875" style="1" hidden="1" customWidth="1"/>
    <col min="9" max="9" width="9.140625" style="1" hidden="1" customWidth="1"/>
    <col min="10" max="10" width="9.7109375" style="1" customWidth="1"/>
    <col min="11" max="11" width="10.28125" style="1" customWidth="1"/>
    <col min="12" max="16384" width="9.140625" style="1" customWidth="1"/>
  </cols>
  <sheetData>
    <row r="1" ht="89.25" customHeight="1"/>
    <row r="2" ht="21">
      <c r="B2" s="2" t="s">
        <v>0</v>
      </c>
    </row>
    <row r="3" spans="2:11" ht="15">
      <c r="B3" s="1" t="s">
        <v>21</v>
      </c>
      <c r="K3" s="1" t="s">
        <v>20</v>
      </c>
    </row>
    <row r="4" ht="15.75" thickBot="1"/>
    <row r="5" spans="2:11" ht="39" customHeight="1" thickBot="1" thickTop="1">
      <c r="B5" s="3" t="s">
        <v>2</v>
      </c>
      <c r="C5" s="4" t="s">
        <v>3</v>
      </c>
      <c r="D5" s="5" t="s">
        <v>19</v>
      </c>
      <c r="E5" s="5" t="s">
        <v>4</v>
      </c>
      <c r="F5" s="4" t="s">
        <v>5</v>
      </c>
      <c r="G5" s="5" t="s">
        <v>6</v>
      </c>
      <c r="H5" s="4" t="s">
        <v>7</v>
      </c>
      <c r="I5" s="4" t="s">
        <v>8</v>
      </c>
      <c r="J5" s="5" t="s">
        <v>9</v>
      </c>
      <c r="K5" s="5" t="s">
        <v>10</v>
      </c>
    </row>
    <row r="6" spans="2:11" ht="37.5" customHeight="1" hidden="1" thickBot="1" thickTop="1">
      <c r="B6" s="13" t="s">
        <v>11</v>
      </c>
      <c r="C6" s="6">
        <v>4068</v>
      </c>
      <c r="D6" s="6"/>
      <c r="E6" s="6">
        <v>460</v>
      </c>
      <c r="F6" s="6"/>
      <c r="G6" s="6">
        <f aca="true" t="shared" si="0" ref="G6:G13">SUM(C6:F6)</f>
        <v>4528</v>
      </c>
      <c r="H6" s="6">
        <v>237.62</v>
      </c>
      <c r="I6" s="6">
        <v>447.48</v>
      </c>
      <c r="J6" s="6"/>
      <c r="K6" s="7">
        <f aca="true" t="shared" si="1" ref="K6:K13">(G6-H6-I6-J6)</f>
        <v>3842.9</v>
      </c>
    </row>
    <row r="7" spans="2:11" ht="37.5" customHeight="1" thickBot="1" thickTop="1">
      <c r="B7" s="14" t="s">
        <v>18</v>
      </c>
      <c r="C7" s="6">
        <v>1200</v>
      </c>
      <c r="D7" s="10">
        <v>1339092</v>
      </c>
      <c r="E7" s="6">
        <v>460</v>
      </c>
      <c r="F7" s="6"/>
      <c r="G7" s="6">
        <f>C7</f>
        <v>1200</v>
      </c>
      <c r="H7" s="6">
        <v>38.57</v>
      </c>
      <c r="I7" s="6">
        <v>275</v>
      </c>
      <c r="J7" s="6"/>
      <c r="K7" s="7">
        <f>G7</f>
        <v>1200</v>
      </c>
    </row>
    <row r="8" spans="2:11" ht="32.25" customHeight="1" hidden="1" thickBot="1" thickTop="1">
      <c r="B8" s="11" t="s">
        <v>12</v>
      </c>
      <c r="C8" s="6">
        <v>4344</v>
      </c>
      <c r="D8" s="6"/>
      <c r="E8" s="6">
        <v>460</v>
      </c>
      <c r="F8" s="6"/>
      <c r="G8" s="6">
        <f t="shared" si="0"/>
        <v>4804</v>
      </c>
      <c r="H8" s="6">
        <v>266.93</v>
      </c>
      <c r="I8" s="6">
        <v>477.84</v>
      </c>
      <c r="J8" s="6"/>
      <c r="K8" s="7">
        <f t="shared" si="1"/>
        <v>4059.2299999999996</v>
      </c>
    </row>
    <row r="9" spans="2:11" ht="33" customHeight="1" hidden="1" thickBot="1" thickTop="1">
      <c r="B9" s="9" t="s">
        <v>13</v>
      </c>
      <c r="C9" s="6">
        <v>1744.2</v>
      </c>
      <c r="D9" s="6"/>
      <c r="E9" s="6">
        <v>460</v>
      </c>
      <c r="F9" s="6">
        <v>3205.79</v>
      </c>
      <c r="G9" s="6">
        <f t="shared" si="0"/>
        <v>5409.99</v>
      </c>
      <c r="H9" s="6">
        <v>269.79</v>
      </c>
      <c r="I9" s="6">
        <v>544.49</v>
      </c>
      <c r="J9" s="6"/>
      <c r="K9" s="7">
        <f t="shared" si="1"/>
        <v>4595.71</v>
      </c>
    </row>
    <row r="10" spans="2:11" ht="30.75" customHeight="1" hidden="1" thickBot="1" thickTop="1">
      <c r="B10" s="9" t="s">
        <v>14</v>
      </c>
      <c r="C10" s="6">
        <v>5280</v>
      </c>
      <c r="D10" s="6"/>
      <c r="E10" s="6">
        <v>460</v>
      </c>
      <c r="F10" s="6"/>
      <c r="G10" s="6">
        <f t="shared" si="0"/>
        <v>5740</v>
      </c>
      <c r="H10" s="6">
        <v>425.65</v>
      </c>
      <c r="I10" s="6">
        <v>570.88</v>
      </c>
      <c r="J10" s="6"/>
      <c r="K10" s="7">
        <f t="shared" si="1"/>
        <v>4743.47</v>
      </c>
    </row>
    <row r="11" spans="2:11" ht="30" customHeight="1" hidden="1" thickBot="1" thickTop="1">
      <c r="B11" s="8" t="s">
        <v>15</v>
      </c>
      <c r="C11" s="6">
        <v>1407.96</v>
      </c>
      <c r="D11" s="6"/>
      <c r="E11" s="6">
        <v>460</v>
      </c>
      <c r="F11" s="6"/>
      <c r="G11" s="6">
        <f t="shared" si="0"/>
        <v>1867.96</v>
      </c>
      <c r="H11" s="6"/>
      <c r="I11" s="6">
        <v>112.63</v>
      </c>
      <c r="J11" s="6"/>
      <c r="K11" s="7">
        <f t="shared" si="1"/>
        <v>1755.33</v>
      </c>
    </row>
    <row r="12" spans="2:11" ht="30" customHeight="1" hidden="1" thickBot="1" thickTop="1">
      <c r="B12" s="9" t="s">
        <v>16</v>
      </c>
      <c r="C12" s="6">
        <v>1320.2</v>
      </c>
      <c r="D12" s="6"/>
      <c r="E12" s="6">
        <v>460</v>
      </c>
      <c r="F12" s="6"/>
      <c r="G12" s="6">
        <f t="shared" si="0"/>
        <v>1780.2</v>
      </c>
      <c r="H12" s="6"/>
      <c r="I12" s="6">
        <v>105.61</v>
      </c>
      <c r="J12" s="6"/>
      <c r="K12" s="7">
        <f t="shared" si="1"/>
        <v>1674.5900000000001</v>
      </c>
    </row>
    <row r="13" spans="2:11" ht="31.5" customHeight="1" hidden="1" thickBot="1" thickTop="1">
      <c r="B13" s="9" t="s">
        <v>17</v>
      </c>
      <c r="C13" s="6">
        <v>1320.2</v>
      </c>
      <c r="D13" s="6"/>
      <c r="E13" s="6">
        <v>460</v>
      </c>
      <c r="F13" s="6"/>
      <c r="G13" s="6">
        <f t="shared" si="0"/>
        <v>1780.2</v>
      </c>
      <c r="H13" s="6"/>
      <c r="I13" s="6">
        <v>105.61</v>
      </c>
      <c r="J13" s="6"/>
      <c r="K13" s="7">
        <f t="shared" si="1"/>
        <v>1674.5900000000001</v>
      </c>
    </row>
    <row r="14" ht="15.75" thickTop="1"/>
  </sheetData>
  <sheetProtection/>
  <printOptions/>
  <pageMargins left="0.7" right="0.7" top="0.75" bottom="0.75" header="0.3" footer="0.3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13"/>
  <sheetViews>
    <sheetView view="pageLayout" zoomScale="120" zoomScalePageLayoutView="120" workbookViewId="0" topLeftCell="A1">
      <selection activeCell="B18" sqref="B18"/>
    </sheetView>
  </sheetViews>
  <sheetFormatPr defaultColWidth="9.140625" defaultRowHeight="15"/>
  <cols>
    <col min="1" max="1" width="18.7109375" style="1" customWidth="1"/>
    <col min="2" max="2" width="29.28125" style="1" customWidth="1"/>
    <col min="3" max="3" width="10.57421875" style="1" bestFit="1" customWidth="1"/>
    <col min="4" max="4" width="13.57421875" style="1" bestFit="1" customWidth="1"/>
    <col min="5" max="5" width="9.7109375" style="1" hidden="1" customWidth="1"/>
    <col min="6" max="6" width="10.421875" style="1" hidden="1" customWidth="1"/>
    <col min="7" max="7" width="12.8515625" style="1" customWidth="1"/>
    <col min="8" max="8" width="10.57421875" style="1" hidden="1" customWidth="1"/>
    <col min="9" max="9" width="9.140625" style="1" hidden="1" customWidth="1"/>
    <col min="10" max="10" width="9.7109375" style="1" customWidth="1"/>
    <col min="11" max="11" width="10.28125" style="1" customWidth="1"/>
    <col min="12" max="16384" width="9.140625" style="1" customWidth="1"/>
  </cols>
  <sheetData>
    <row r="1" ht="89.25" customHeight="1"/>
    <row r="2" ht="21">
      <c r="B2" s="2" t="s">
        <v>0</v>
      </c>
    </row>
    <row r="3" spans="2:11" ht="15">
      <c r="B3" s="1" t="s">
        <v>25</v>
      </c>
      <c r="K3" s="1" t="s">
        <v>20</v>
      </c>
    </row>
    <row r="4" ht="15.75" thickBot="1"/>
    <row r="5" spans="2:11" ht="39" customHeight="1" thickBot="1" thickTop="1">
      <c r="B5" s="3" t="s">
        <v>2</v>
      </c>
      <c r="C5" s="4" t="s">
        <v>3</v>
      </c>
      <c r="D5" s="5" t="s">
        <v>19</v>
      </c>
      <c r="E5" s="5" t="s">
        <v>4</v>
      </c>
      <c r="F5" s="4" t="s">
        <v>5</v>
      </c>
      <c r="G5" s="5" t="s">
        <v>6</v>
      </c>
      <c r="H5" s="4" t="s">
        <v>7</v>
      </c>
      <c r="I5" s="4" t="s">
        <v>8</v>
      </c>
      <c r="J5" s="5" t="s">
        <v>9</v>
      </c>
      <c r="K5" s="5" t="s">
        <v>10</v>
      </c>
    </row>
    <row r="6" spans="2:11" ht="37.5" customHeight="1" hidden="1" thickBot="1" thickTop="1">
      <c r="B6" s="13" t="s">
        <v>11</v>
      </c>
      <c r="C6" s="6">
        <v>4068</v>
      </c>
      <c r="D6" s="6"/>
      <c r="E6" s="6">
        <v>460</v>
      </c>
      <c r="F6" s="6"/>
      <c r="G6" s="6">
        <f aca="true" t="shared" si="0" ref="G6:G13">SUM(C6:F6)</f>
        <v>4528</v>
      </c>
      <c r="H6" s="6">
        <v>237.62</v>
      </c>
      <c r="I6" s="6">
        <v>447.48</v>
      </c>
      <c r="J6" s="6"/>
      <c r="K6" s="7">
        <f aca="true" t="shared" si="1" ref="K6:K13">(G6-H6-I6-J6)</f>
        <v>3842.9</v>
      </c>
    </row>
    <row r="7" spans="2:11" ht="37.5" customHeight="1" thickBot="1" thickTop="1">
      <c r="B7" s="11" t="s">
        <v>18</v>
      </c>
      <c r="C7" s="6">
        <v>1200</v>
      </c>
      <c r="D7" s="10">
        <v>1339094</v>
      </c>
      <c r="E7" s="6">
        <v>460</v>
      </c>
      <c r="F7" s="6"/>
      <c r="G7" s="6">
        <f>C7</f>
        <v>1200</v>
      </c>
      <c r="H7" s="6">
        <v>38.57</v>
      </c>
      <c r="I7" s="6">
        <v>275</v>
      </c>
      <c r="J7" s="6"/>
      <c r="K7" s="7">
        <f>G7</f>
        <v>1200</v>
      </c>
    </row>
    <row r="8" spans="2:11" ht="32.25" customHeight="1" hidden="1" thickBot="1" thickTop="1">
      <c r="B8" s="11" t="s">
        <v>12</v>
      </c>
      <c r="C8" s="6">
        <v>4344</v>
      </c>
      <c r="D8" s="6"/>
      <c r="E8" s="6">
        <v>460</v>
      </c>
      <c r="F8" s="6"/>
      <c r="G8" s="6">
        <f t="shared" si="0"/>
        <v>4804</v>
      </c>
      <c r="H8" s="6">
        <v>266.93</v>
      </c>
      <c r="I8" s="6">
        <v>477.84</v>
      </c>
      <c r="J8" s="6"/>
      <c r="K8" s="7">
        <f t="shared" si="1"/>
        <v>4059.2299999999996</v>
      </c>
    </row>
    <row r="9" spans="2:11" ht="33" customHeight="1" hidden="1" thickBot="1" thickTop="1">
      <c r="B9" s="9" t="s">
        <v>13</v>
      </c>
      <c r="C9" s="6">
        <v>1744.2</v>
      </c>
      <c r="D9" s="6"/>
      <c r="E9" s="6">
        <v>460</v>
      </c>
      <c r="F9" s="6">
        <v>3205.79</v>
      </c>
      <c r="G9" s="6">
        <f t="shared" si="0"/>
        <v>5409.99</v>
      </c>
      <c r="H9" s="6">
        <v>269.79</v>
      </c>
      <c r="I9" s="6">
        <v>544.49</v>
      </c>
      <c r="J9" s="6"/>
      <c r="K9" s="7">
        <f t="shared" si="1"/>
        <v>4595.71</v>
      </c>
    </row>
    <row r="10" spans="2:11" ht="30.75" customHeight="1" hidden="1" thickBot="1" thickTop="1">
      <c r="B10" s="9" t="s">
        <v>14</v>
      </c>
      <c r="C10" s="6">
        <v>5280</v>
      </c>
      <c r="D10" s="6"/>
      <c r="E10" s="6">
        <v>460</v>
      </c>
      <c r="F10" s="6"/>
      <c r="G10" s="6">
        <f t="shared" si="0"/>
        <v>5740</v>
      </c>
      <c r="H10" s="6">
        <v>425.65</v>
      </c>
      <c r="I10" s="6">
        <v>570.88</v>
      </c>
      <c r="J10" s="6"/>
      <c r="K10" s="7">
        <f t="shared" si="1"/>
        <v>4743.47</v>
      </c>
    </row>
    <row r="11" spans="2:11" ht="30" customHeight="1" hidden="1" thickBot="1" thickTop="1">
      <c r="B11" s="8" t="s">
        <v>15</v>
      </c>
      <c r="C11" s="6">
        <v>1407.96</v>
      </c>
      <c r="D11" s="6"/>
      <c r="E11" s="6">
        <v>460</v>
      </c>
      <c r="F11" s="6"/>
      <c r="G11" s="6">
        <f t="shared" si="0"/>
        <v>1867.96</v>
      </c>
      <c r="H11" s="6"/>
      <c r="I11" s="6">
        <v>112.63</v>
      </c>
      <c r="J11" s="6"/>
      <c r="K11" s="7">
        <f t="shared" si="1"/>
        <v>1755.33</v>
      </c>
    </row>
    <row r="12" spans="2:11" ht="30" customHeight="1" hidden="1" thickBot="1" thickTop="1">
      <c r="B12" s="9" t="s">
        <v>16</v>
      </c>
      <c r="C12" s="6">
        <v>1320.2</v>
      </c>
      <c r="D12" s="6"/>
      <c r="E12" s="6">
        <v>460</v>
      </c>
      <c r="F12" s="6"/>
      <c r="G12" s="6">
        <f t="shared" si="0"/>
        <v>1780.2</v>
      </c>
      <c r="H12" s="6"/>
      <c r="I12" s="6">
        <v>105.61</v>
      </c>
      <c r="J12" s="6"/>
      <c r="K12" s="7">
        <f t="shared" si="1"/>
        <v>1674.5900000000001</v>
      </c>
    </row>
    <row r="13" spans="2:11" ht="31.5" customHeight="1" hidden="1" thickBot="1" thickTop="1">
      <c r="B13" s="9" t="s">
        <v>17</v>
      </c>
      <c r="C13" s="6">
        <v>1320.2</v>
      </c>
      <c r="D13" s="6"/>
      <c r="E13" s="6">
        <v>460</v>
      </c>
      <c r="F13" s="6"/>
      <c r="G13" s="6">
        <f t="shared" si="0"/>
        <v>1780.2</v>
      </c>
      <c r="H13" s="6"/>
      <c r="I13" s="6">
        <v>105.61</v>
      </c>
      <c r="J13" s="6"/>
      <c r="K13" s="7">
        <f t="shared" si="1"/>
        <v>1674.5900000000001</v>
      </c>
    </row>
    <row r="14" ht="15.75" thickTop="1"/>
  </sheetData>
  <sheetProtection/>
  <printOptions/>
  <pageMargins left="0.7" right="0.7" top="0.75" bottom="0.75" header="0.3" footer="0.3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13"/>
  <sheetViews>
    <sheetView view="pageLayout" workbookViewId="0" topLeftCell="A1">
      <selection activeCell="C18" sqref="C18"/>
    </sheetView>
  </sheetViews>
  <sheetFormatPr defaultColWidth="9.140625" defaultRowHeight="15"/>
  <cols>
    <col min="1" max="1" width="18.8515625" style="1" customWidth="1"/>
    <col min="2" max="2" width="29.28125" style="1" customWidth="1"/>
    <col min="3" max="3" width="10.57421875" style="1" bestFit="1" customWidth="1"/>
    <col min="4" max="4" width="13.57421875" style="1" bestFit="1" customWidth="1"/>
    <col min="5" max="5" width="9.7109375" style="1" hidden="1" customWidth="1"/>
    <col min="6" max="6" width="10.421875" style="1" hidden="1" customWidth="1"/>
    <col min="7" max="7" width="12.8515625" style="1" customWidth="1"/>
    <col min="8" max="8" width="10.57421875" style="1" hidden="1" customWidth="1"/>
    <col min="9" max="9" width="9.140625" style="1" hidden="1" customWidth="1"/>
    <col min="10" max="10" width="9.7109375" style="1" customWidth="1"/>
    <col min="11" max="11" width="10.28125" style="1" customWidth="1"/>
    <col min="12" max="16384" width="9.140625" style="1" customWidth="1"/>
  </cols>
  <sheetData>
    <row r="1" ht="89.25" customHeight="1"/>
    <row r="2" ht="21">
      <c r="B2" s="2" t="s">
        <v>0</v>
      </c>
    </row>
    <row r="3" spans="2:11" ht="15">
      <c r="B3" s="1" t="s">
        <v>24</v>
      </c>
      <c r="K3" s="1" t="s">
        <v>20</v>
      </c>
    </row>
    <row r="4" ht="15.75" thickBot="1"/>
    <row r="5" spans="2:11" ht="39" customHeight="1" thickBot="1" thickTop="1">
      <c r="B5" s="3" t="s">
        <v>2</v>
      </c>
      <c r="C5" s="4" t="s">
        <v>3</v>
      </c>
      <c r="D5" s="5" t="s">
        <v>19</v>
      </c>
      <c r="E5" s="5" t="s">
        <v>4</v>
      </c>
      <c r="F5" s="4" t="s">
        <v>5</v>
      </c>
      <c r="G5" s="5" t="s">
        <v>6</v>
      </c>
      <c r="H5" s="4" t="s">
        <v>7</v>
      </c>
      <c r="I5" s="4" t="s">
        <v>8</v>
      </c>
      <c r="J5" s="5" t="s">
        <v>9</v>
      </c>
      <c r="K5" s="5" t="s">
        <v>10</v>
      </c>
    </row>
    <row r="6" spans="2:11" ht="37.5" customHeight="1" hidden="1" thickBot="1" thickTop="1">
      <c r="B6" s="13" t="s">
        <v>11</v>
      </c>
      <c r="C6" s="6">
        <v>4068</v>
      </c>
      <c r="D6" s="6"/>
      <c r="E6" s="6">
        <v>460</v>
      </c>
      <c r="F6" s="6"/>
      <c r="G6" s="6">
        <f aca="true" t="shared" si="0" ref="G6:G13">SUM(C6:F6)</f>
        <v>4528</v>
      </c>
      <c r="H6" s="6">
        <v>237.62</v>
      </c>
      <c r="I6" s="6">
        <v>447.48</v>
      </c>
      <c r="J6" s="6"/>
      <c r="K6" s="7">
        <f aca="true" t="shared" si="1" ref="K6:K13">(G6-H6-I6-J6)</f>
        <v>3842.9</v>
      </c>
    </row>
    <row r="7" spans="2:11" ht="37.5" customHeight="1" thickBot="1" thickTop="1">
      <c r="B7" s="11" t="s">
        <v>18</v>
      </c>
      <c r="C7" s="6">
        <v>1200</v>
      </c>
      <c r="D7" s="10">
        <v>1339095</v>
      </c>
      <c r="E7" s="6">
        <v>460</v>
      </c>
      <c r="F7" s="6"/>
      <c r="G7" s="6">
        <f>C7</f>
        <v>1200</v>
      </c>
      <c r="H7" s="6">
        <v>38.57</v>
      </c>
      <c r="I7" s="6">
        <v>275</v>
      </c>
      <c r="J7" s="6"/>
      <c r="K7" s="7">
        <f>G7</f>
        <v>1200</v>
      </c>
    </row>
    <row r="8" spans="2:11" ht="32.25" customHeight="1" hidden="1" thickBot="1" thickTop="1">
      <c r="B8" s="11" t="s">
        <v>12</v>
      </c>
      <c r="C8" s="6">
        <v>4344</v>
      </c>
      <c r="D8" s="6"/>
      <c r="E8" s="6">
        <v>460</v>
      </c>
      <c r="F8" s="6"/>
      <c r="G8" s="6">
        <f t="shared" si="0"/>
        <v>4804</v>
      </c>
      <c r="H8" s="6">
        <v>266.93</v>
      </c>
      <c r="I8" s="6">
        <v>477.84</v>
      </c>
      <c r="J8" s="6"/>
      <c r="K8" s="7">
        <f t="shared" si="1"/>
        <v>4059.2299999999996</v>
      </c>
    </row>
    <row r="9" spans="2:11" ht="33" customHeight="1" hidden="1" thickBot="1" thickTop="1">
      <c r="B9" s="9" t="s">
        <v>13</v>
      </c>
      <c r="C9" s="6">
        <v>1744.2</v>
      </c>
      <c r="D9" s="6"/>
      <c r="E9" s="6">
        <v>460</v>
      </c>
      <c r="F9" s="6">
        <v>3205.79</v>
      </c>
      <c r="G9" s="6">
        <f t="shared" si="0"/>
        <v>5409.99</v>
      </c>
      <c r="H9" s="6">
        <v>269.79</v>
      </c>
      <c r="I9" s="6">
        <v>544.49</v>
      </c>
      <c r="J9" s="6"/>
      <c r="K9" s="7">
        <f t="shared" si="1"/>
        <v>4595.71</v>
      </c>
    </row>
    <row r="10" spans="2:11" ht="30.75" customHeight="1" hidden="1" thickBot="1" thickTop="1">
      <c r="B10" s="9" t="s">
        <v>14</v>
      </c>
      <c r="C10" s="6">
        <v>5280</v>
      </c>
      <c r="D10" s="6"/>
      <c r="E10" s="6">
        <v>460</v>
      </c>
      <c r="F10" s="6"/>
      <c r="G10" s="6">
        <f t="shared" si="0"/>
        <v>5740</v>
      </c>
      <c r="H10" s="6">
        <v>425.65</v>
      </c>
      <c r="I10" s="6">
        <v>570.88</v>
      </c>
      <c r="J10" s="6"/>
      <c r="K10" s="7">
        <f t="shared" si="1"/>
        <v>4743.47</v>
      </c>
    </row>
    <row r="11" spans="2:11" ht="30" customHeight="1" hidden="1" thickBot="1" thickTop="1">
      <c r="B11" s="8" t="s">
        <v>15</v>
      </c>
      <c r="C11" s="6">
        <v>1407.96</v>
      </c>
      <c r="D11" s="6"/>
      <c r="E11" s="6">
        <v>460</v>
      </c>
      <c r="F11" s="6"/>
      <c r="G11" s="6">
        <f t="shared" si="0"/>
        <v>1867.96</v>
      </c>
      <c r="H11" s="6"/>
      <c r="I11" s="6">
        <v>112.63</v>
      </c>
      <c r="J11" s="6"/>
      <c r="K11" s="7">
        <f t="shared" si="1"/>
        <v>1755.33</v>
      </c>
    </row>
    <row r="12" spans="2:11" ht="30" customHeight="1" hidden="1" thickBot="1" thickTop="1">
      <c r="B12" s="9" t="s">
        <v>16</v>
      </c>
      <c r="C12" s="6">
        <v>1320.2</v>
      </c>
      <c r="D12" s="6"/>
      <c r="E12" s="6">
        <v>460</v>
      </c>
      <c r="F12" s="6"/>
      <c r="G12" s="6">
        <f t="shared" si="0"/>
        <v>1780.2</v>
      </c>
      <c r="H12" s="6"/>
      <c r="I12" s="6">
        <v>105.61</v>
      </c>
      <c r="J12" s="6"/>
      <c r="K12" s="7">
        <f t="shared" si="1"/>
        <v>1674.5900000000001</v>
      </c>
    </row>
    <row r="13" spans="2:11" ht="31.5" customHeight="1" hidden="1" thickBot="1" thickTop="1">
      <c r="B13" s="9" t="s">
        <v>17</v>
      </c>
      <c r="C13" s="6">
        <v>1320.2</v>
      </c>
      <c r="D13" s="6"/>
      <c r="E13" s="6">
        <v>460</v>
      </c>
      <c r="F13" s="6"/>
      <c r="G13" s="6">
        <f t="shared" si="0"/>
        <v>1780.2</v>
      </c>
      <c r="H13" s="6"/>
      <c r="I13" s="6">
        <v>105.61</v>
      </c>
      <c r="J13" s="6"/>
      <c r="K13" s="7">
        <f t="shared" si="1"/>
        <v>1674.5900000000001</v>
      </c>
    </row>
    <row r="14" ht="15.75" thickTop="1"/>
  </sheetData>
  <sheetProtection/>
  <printOptions/>
  <pageMargins left="0.7" right="0.7" top="0.75" bottom="0.75" header="0.3" footer="0.3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13"/>
  <sheetViews>
    <sheetView view="pageLayout" workbookViewId="0" topLeftCell="A1">
      <selection activeCell="B15" sqref="B15"/>
    </sheetView>
  </sheetViews>
  <sheetFormatPr defaultColWidth="9.140625" defaultRowHeight="15"/>
  <cols>
    <col min="1" max="1" width="20.140625" style="1" customWidth="1"/>
    <col min="2" max="2" width="29.28125" style="1" customWidth="1"/>
    <col min="3" max="3" width="10.57421875" style="1" bestFit="1" customWidth="1"/>
    <col min="4" max="4" width="13.57421875" style="1" bestFit="1" customWidth="1"/>
    <col min="5" max="5" width="9.7109375" style="1" hidden="1" customWidth="1"/>
    <col min="6" max="6" width="10.421875" style="1" hidden="1" customWidth="1"/>
    <col min="7" max="7" width="12.8515625" style="1" customWidth="1"/>
    <col min="8" max="8" width="10.57421875" style="1" hidden="1" customWidth="1"/>
    <col min="9" max="9" width="9.140625" style="1" hidden="1" customWidth="1"/>
    <col min="10" max="10" width="9.7109375" style="1" customWidth="1"/>
    <col min="11" max="11" width="10.28125" style="1" customWidth="1"/>
    <col min="12" max="16384" width="9.140625" style="1" customWidth="1"/>
  </cols>
  <sheetData>
    <row r="1" ht="89.25" customHeight="1"/>
    <row r="2" ht="21">
      <c r="B2" s="2" t="s">
        <v>0</v>
      </c>
    </row>
    <row r="3" spans="2:11" ht="15">
      <c r="B3" s="1" t="s">
        <v>23</v>
      </c>
      <c r="K3" s="1" t="s">
        <v>20</v>
      </c>
    </row>
    <row r="4" ht="15.75" thickBot="1"/>
    <row r="5" spans="2:11" ht="39" customHeight="1" thickBot="1" thickTop="1">
      <c r="B5" s="3" t="s">
        <v>2</v>
      </c>
      <c r="C5" s="4" t="s">
        <v>3</v>
      </c>
      <c r="D5" s="5" t="s">
        <v>19</v>
      </c>
      <c r="E5" s="5" t="s">
        <v>4</v>
      </c>
      <c r="F5" s="4" t="s">
        <v>5</v>
      </c>
      <c r="G5" s="5" t="s">
        <v>6</v>
      </c>
      <c r="H5" s="4" t="s">
        <v>7</v>
      </c>
      <c r="I5" s="4" t="s">
        <v>8</v>
      </c>
      <c r="J5" s="5" t="s">
        <v>9</v>
      </c>
      <c r="K5" s="5" t="s">
        <v>10</v>
      </c>
    </row>
    <row r="6" spans="2:11" ht="37.5" customHeight="1" hidden="1" thickBot="1" thickTop="1">
      <c r="B6" s="13" t="s">
        <v>11</v>
      </c>
      <c r="C6" s="6">
        <v>4068</v>
      </c>
      <c r="D6" s="6"/>
      <c r="E6" s="6">
        <v>460</v>
      </c>
      <c r="F6" s="6"/>
      <c r="G6" s="6">
        <f aca="true" t="shared" si="0" ref="G6:G13">SUM(C6:F6)</f>
        <v>4528</v>
      </c>
      <c r="H6" s="6">
        <v>237.62</v>
      </c>
      <c r="I6" s="6">
        <v>447.48</v>
      </c>
      <c r="J6" s="6"/>
      <c r="K6" s="7">
        <f aca="true" t="shared" si="1" ref="K6:K13">(G6-H6-I6-J6)</f>
        <v>3842.9</v>
      </c>
    </row>
    <row r="7" spans="2:11" ht="37.5" customHeight="1" thickBot="1" thickTop="1">
      <c r="B7" s="11" t="s">
        <v>18</v>
      </c>
      <c r="C7" s="6">
        <v>1200</v>
      </c>
      <c r="D7" s="10">
        <v>1339096</v>
      </c>
      <c r="E7" s="6">
        <v>460</v>
      </c>
      <c r="F7" s="6"/>
      <c r="G7" s="6">
        <f>C7</f>
        <v>1200</v>
      </c>
      <c r="H7" s="6">
        <v>38.57</v>
      </c>
      <c r="I7" s="6">
        <v>275</v>
      </c>
      <c r="J7" s="6"/>
      <c r="K7" s="7">
        <f>G7</f>
        <v>1200</v>
      </c>
    </row>
    <row r="8" spans="2:11" ht="32.25" customHeight="1" hidden="1" thickBot="1" thickTop="1">
      <c r="B8" s="11" t="s">
        <v>12</v>
      </c>
      <c r="C8" s="6">
        <v>4344</v>
      </c>
      <c r="D8" s="6"/>
      <c r="E8" s="6">
        <v>460</v>
      </c>
      <c r="F8" s="6"/>
      <c r="G8" s="6">
        <f t="shared" si="0"/>
        <v>4804</v>
      </c>
      <c r="H8" s="6">
        <v>266.93</v>
      </c>
      <c r="I8" s="6">
        <v>477.84</v>
      </c>
      <c r="J8" s="6"/>
      <c r="K8" s="7">
        <f t="shared" si="1"/>
        <v>4059.2299999999996</v>
      </c>
    </row>
    <row r="9" spans="2:11" ht="33" customHeight="1" hidden="1" thickBot="1" thickTop="1">
      <c r="B9" s="9" t="s">
        <v>13</v>
      </c>
      <c r="C9" s="6">
        <v>1744.2</v>
      </c>
      <c r="D9" s="6"/>
      <c r="E9" s="6">
        <v>460</v>
      </c>
      <c r="F9" s="6">
        <v>3205.79</v>
      </c>
      <c r="G9" s="6">
        <f t="shared" si="0"/>
        <v>5409.99</v>
      </c>
      <c r="H9" s="6">
        <v>269.79</v>
      </c>
      <c r="I9" s="6">
        <v>544.49</v>
      </c>
      <c r="J9" s="6"/>
      <c r="K9" s="7">
        <f t="shared" si="1"/>
        <v>4595.71</v>
      </c>
    </row>
    <row r="10" spans="2:11" ht="30.75" customHeight="1" hidden="1" thickBot="1" thickTop="1">
      <c r="B10" s="9" t="s">
        <v>14</v>
      </c>
      <c r="C10" s="6">
        <v>5280</v>
      </c>
      <c r="D10" s="6"/>
      <c r="E10" s="6">
        <v>460</v>
      </c>
      <c r="F10" s="6"/>
      <c r="G10" s="6">
        <f t="shared" si="0"/>
        <v>5740</v>
      </c>
      <c r="H10" s="6">
        <v>425.65</v>
      </c>
      <c r="I10" s="6">
        <v>570.88</v>
      </c>
      <c r="J10" s="6"/>
      <c r="K10" s="7">
        <f t="shared" si="1"/>
        <v>4743.47</v>
      </c>
    </row>
    <row r="11" spans="2:11" ht="30" customHeight="1" hidden="1" thickBot="1" thickTop="1">
      <c r="B11" s="8" t="s">
        <v>15</v>
      </c>
      <c r="C11" s="6">
        <v>1407.96</v>
      </c>
      <c r="D11" s="6"/>
      <c r="E11" s="6">
        <v>460</v>
      </c>
      <c r="F11" s="6"/>
      <c r="G11" s="6">
        <f t="shared" si="0"/>
        <v>1867.96</v>
      </c>
      <c r="H11" s="6"/>
      <c r="I11" s="6">
        <v>112.63</v>
      </c>
      <c r="J11" s="6"/>
      <c r="K11" s="7">
        <f t="shared" si="1"/>
        <v>1755.33</v>
      </c>
    </row>
    <row r="12" spans="2:11" ht="30" customHeight="1" hidden="1" thickBot="1" thickTop="1">
      <c r="B12" s="9" t="s">
        <v>16</v>
      </c>
      <c r="C12" s="6">
        <v>1320.2</v>
      </c>
      <c r="D12" s="6"/>
      <c r="E12" s="6">
        <v>460</v>
      </c>
      <c r="F12" s="6"/>
      <c r="G12" s="6">
        <f t="shared" si="0"/>
        <v>1780.2</v>
      </c>
      <c r="H12" s="6"/>
      <c r="I12" s="6">
        <v>105.61</v>
      </c>
      <c r="J12" s="6"/>
      <c r="K12" s="7">
        <f t="shared" si="1"/>
        <v>1674.5900000000001</v>
      </c>
    </row>
    <row r="13" spans="2:11" ht="31.5" customHeight="1" hidden="1" thickBot="1" thickTop="1">
      <c r="B13" s="9" t="s">
        <v>17</v>
      </c>
      <c r="C13" s="6">
        <v>1320.2</v>
      </c>
      <c r="D13" s="6"/>
      <c r="E13" s="6">
        <v>460</v>
      </c>
      <c r="F13" s="6"/>
      <c r="G13" s="6">
        <f t="shared" si="0"/>
        <v>1780.2</v>
      </c>
      <c r="H13" s="6"/>
      <c r="I13" s="6">
        <v>105.61</v>
      </c>
      <c r="J13" s="6"/>
      <c r="K13" s="7">
        <f t="shared" si="1"/>
        <v>1674.5900000000001</v>
      </c>
    </row>
    <row r="14" ht="15.75" thickTop="1"/>
  </sheetData>
  <sheetProtection/>
  <printOptions/>
  <pageMargins left="0.7" right="0.7" top="0.75" bottom="0.75" header="0.3" footer="0.3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K13"/>
  <sheetViews>
    <sheetView view="pageLayout" workbookViewId="0" topLeftCell="A1">
      <selection activeCell="A16" sqref="A16"/>
    </sheetView>
  </sheetViews>
  <sheetFormatPr defaultColWidth="9.140625" defaultRowHeight="15"/>
  <cols>
    <col min="1" max="2" width="19.57421875" style="1" customWidth="1"/>
    <col min="3" max="3" width="10.57421875" style="1" bestFit="1" customWidth="1"/>
    <col min="4" max="4" width="13.57421875" style="1" bestFit="1" customWidth="1"/>
    <col min="5" max="5" width="9.7109375" style="1" hidden="1" customWidth="1"/>
    <col min="6" max="6" width="10.421875" style="1" hidden="1" customWidth="1"/>
    <col min="7" max="7" width="12.8515625" style="1" customWidth="1"/>
    <col min="8" max="8" width="10.57421875" style="1" hidden="1" customWidth="1"/>
    <col min="9" max="9" width="9.140625" style="1" hidden="1" customWidth="1"/>
    <col min="10" max="10" width="9.7109375" style="1" customWidth="1"/>
    <col min="11" max="11" width="10.28125" style="1" customWidth="1"/>
    <col min="12" max="16384" width="9.140625" style="1" customWidth="1"/>
  </cols>
  <sheetData>
    <row r="1" ht="89.25" customHeight="1"/>
    <row r="2" ht="21">
      <c r="B2" s="2" t="s">
        <v>0</v>
      </c>
    </row>
    <row r="3" spans="2:11" ht="15">
      <c r="B3" s="1" t="s">
        <v>22</v>
      </c>
      <c r="K3" s="1" t="s">
        <v>20</v>
      </c>
    </row>
    <row r="4" ht="15.75" thickBot="1"/>
    <row r="5" spans="2:11" ht="39" customHeight="1" thickBot="1" thickTop="1">
      <c r="B5" s="3" t="s">
        <v>2</v>
      </c>
      <c r="C5" s="4" t="s">
        <v>3</v>
      </c>
      <c r="D5" s="5" t="s">
        <v>19</v>
      </c>
      <c r="E5" s="5" t="s">
        <v>4</v>
      </c>
      <c r="F5" s="4" t="s">
        <v>5</v>
      </c>
      <c r="G5" s="5" t="s">
        <v>6</v>
      </c>
      <c r="H5" s="4" t="s">
        <v>7</v>
      </c>
      <c r="I5" s="4" t="s">
        <v>8</v>
      </c>
      <c r="J5" s="5" t="s">
        <v>9</v>
      </c>
      <c r="K5" s="5" t="s">
        <v>10</v>
      </c>
    </row>
    <row r="6" spans="2:11" ht="37.5" customHeight="1" hidden="1" thickBot="1" thickTop="1">
      <c r="B6" s="13" t="s">
        <v>11</v>
      </c>
      <c r="C6" s="6">
        <v>4068</v>
      </c>
      <c r="D6" s="6"/>
      <c r="E6" s="6">
        <v>460</v>
      </c>
      <c r="F6" s="6"/>
      <c r="G6" s="6">
        <f aca="true" t="shared" si="0" ref="G6:G13">SUM(C6:F6)</f>
        <v>4528</v>
      </c>
      <c r="H6" s="6">
        <v>237.62</v>
      </c>
      <c r="I6" s="6">
        <v>447.48</v>
      </c>
      <c r="J6" s="6"/>
      <c r="K6" s="7">
        <f aca="true" t="shared" si="1" ref="K6:K13">(G6-H6-I6-J6)</f>
        <v>3842.9</v>
      </c>
    </row>
    <row r="7" spans="2:11" ht="37.5" customHeight="1" thickBot="1" thickTop="1">
      <c r="B7" s="11" t="s">
        <v>18</v>
      </c>
      <c r="C7" s="6">
        <v>1200</v>
      </c>
      <c r="D7" s="10">
        <v>1339097</v>
      </c>
      <c r="E7" s="6">
        <v>460</v>
      </c>
      <c r="F7" s="6"/>
      <c r="G7" s="6">
        <f>C7</f>
        <v>1200</v>
      </c>
      <c r="H7" s="6">
        <v>38.57</v>
      </c>
      <c r="I7" s="6">
        <v>275</v>
      </c>
      <c r="J7" s="6"/>
      <c r="K7" s="7">
        <f>G7</f>
        <v>1200</v>
      </c>
    </row>
    <row r="8" spans="2:11" ht="32.25" customHeight="1" hidden="1" thickBot="1" thickTop="1">
      <c r="B8" s="11" t="s">
        <v>12</v>
      </c>
      <c r="C8" s="6">
        <v>4344</v>
      </c>
      <c r="D8" s="6"/>
      <c r="E8" s="6">
        <v>460</v>
      </c>
      <c r="F8" s="6"/>
      <c r="G8" s="6">
        <f t="shared" si="0"/>
        <v>4804</v>
      </c>
      <c r="H8" s="6">
        <v>266.93</v>
      </c>
      <c r="I8" s="6">
        <v>477.84</v>
      </c>
      <c r="J8" s="6"/>
      <c r="K8" s="7">
        <f t="shared" si="1"/>
        <v>4059.2299999999996</v>
      </c>
    </row>
    <row r="9" spans="2:11" ht="33" customHeight="1" hidden="1" thickBot="1" thickTop="1">
      <c r="B9" s="9" t="s">
        <v>13</v>
      </c>
      <c r="C9" s="6">
        <v>1744.2</v>
      </c>
      <c r="D9" s="6"/>
      <c r="E9" s="6">
        <v>460</v>
      </c>
      <c r="F9" s="6">
        <v>3205.79</v>
      </c>
      <c r="G9" s="6">
        <f t="shared" si="0"/>
        <v>5409.99</v>
      </c>
      <c r="H9" s="6">
        <v>269.79</v>
      </c>
      <c r="I9" s="6">
        <v>544.49</v>
      </c>
      <c r="J9" s="6"/>
      <c r="K9" s="7">
        <f t="shared" si="1"/>
        <v>4595.71</v>
      </c>
    </row>
    <row r="10" spans="2:11" ht="30.75" customHeight="1" hidden="1" thickBot="1" thickTop="1">
      <c r="B10" s="9" t="s">
        <v>14</v>
      </c>
      <c r="C10" s="6">
        <v>5280</v>
      </c>
      <c r="D10" s="6"/>
      <c r="E10" s="6">
        <v>460</v>
      </c>
      <c r="F10" s="6"/>
      <c r="G10" s="6">
        <f t="shared" si="0"/>
        <v>5740</v>
      </c>
      <c r="H10" s="6">
        <v>425.65</v>
      </c>
      <c r="I10" s="6">
        <v>570.88</v>
      </c>
      <c r="J10" s="6"/>
      <c r="K10" s="7">
        <f t="shared" si="1"/>
        <v>4743.47</v>
      </c>
    </row>
    <row r="11" spans="2:11" ht="30" customHeight="1" hidden="1" thickBot="1" thickTop="1">
      <c r="B11" s="8" t="s">
        <v>15</v>
      </c>
      <c r="C11" s="6">
        <v>1407.96</v>
      </c>
      <c r="D11" s="6"/>
      <c r="E11" s="6">
        <v>460</v>
      </c>
      <c r="F11" s="6"/>
      <c r="G11" s="6">
        <f t="shared" si="0"/>
        <v>1867.96</v>
      </c>
      <c r="H11" s="6"/>
      <c r="I11" s="6">
        <v>112.63</v>
      </c>
      <c r="J11" s="6"/>
      <c r="K11" s="7">
        <f t="shared" si="1"/>
        <v>1755.33</v>
      </c>
    </row>
    <row r="12" spans="2:11" ht="30" customHeight="1" hidden="1" thickBot="1" thickTop="1">
      <c r="B12" s="9" t="s">
        <v>16</v>
      </c>
      <c r="C12" s="6">
        <v>1320.2</v>
      </c>
      <c r="D12" s="6"/>
      <c r="E12" s="6">
        <v>460</v>
      </c>
      <c r="F12" s="6"/>
      <c r="G12" s="6">
        <f t="shared" si="0"/>
        <v>1780.2</v>
      </c>
      <c r="H12" s="6"/>
      <c r="I12" s="6">
        <v>105.61</v>
      </c>
      <c r="J12" s="6"/>
      <c r="K12" s="7">
        <f t="shared" si="1"/>
        <v>1674.5900000000001</v>
      </c>
    </row>
    <row r="13" spans="2:11" ht="31.5" customHeight="1" hidden="1" thickBot="1" thickTop="1">
      <c r="B13" s="9" t="s">
        <v>17</v>
      </c>
      <c r="C13" s="6">
        <v>1320.2</v>
      </c>
      <c r="D13" s="6"/>
      <c r="E13" s="6">
        <v>460</v>
      </c>
      <c r="F13" s="6"/>
      <c r="G13" s="6">
        <f t="shared" si="0"/>
        <v>1780.2</v>
      </c>
      <c r="H13" s="6"/>
      <c r="I13" s="6">
        <v>105.61</v>
      </c>
      <c r="J13" s="6"/>
      <c r="K13" s="7">
        <f t="shared" si="1"/>
        <v>1674.5900000000001</v>
      </c>
    </row>
    <row r="14" ht="15.75" thickTop="1"/>
  </sheetData>
  <sheetProtection/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2017-01-24T11:51:25Z</cp:lastPrinted>
  <dcterms:created xsi:type="dcterms:W3CDTF">2017-01-23T17:10:38Z</dcterms:created>
  <dcterms:modified xsi:type="dcterms:W3CDTF">2017-01-24T11:55:15Z</dcterms:modified>
  <cp:category/>
  <cp:version/>
  <cp:contentType/>
  <cp:contentStatus/>
</cp:coreProperties>
</file>